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<sst xmlns="http://schemas.openxmlformats.org/spreadsheetml/2006/main" count="59" uniqueCount="49">
  <si>
    <t>2021年第四批普惠性稳岗返还资金公示表（免申报）</t>
  </si>
  <si>
    <t>填报单位：包头市失业保险中心</t>
  </si>
  <si>
    <t>日期：2021年11月30日</t>
  </si>
  <si>
    <t>单位：人、元</t>
  </si>
  <si>
    <t>序号</t>
  </si>
  <si>
    <t>单位编号</t>
  </si>
  <si>
    <t>单位名称</t>
  </si>
  <si>
    <t>享受企业类型</t>
  </si>
  <si>
    <t>上年度裁员率</t>
  </si>
  <si>
    <t>是否属于去产能企业</t>
  </si>
  <si>
    <t>是否深度贫困地区</t>
  </si>
  <si>
    <t>申请企业规模</t>
  </si>
  <si>
    <t>上年度月均参保人数</t>
  </si>
  <si>
    <t>上年度实际缴纳失业保险费总额</t>
  </si>
  <si>
    <t>补贴金额</t>
  </si>
  <si>
    <t>开户名称</t>
  </si>
  <si>
    <t>开户行</t>
  </si>
  <si>
    <t>帐号</t>
  </si>
  <si>
    <t>联系电话</t>
  </si>
  <si>
    <t>申请提交时间</t>
  </si>
  <si>
    <t>社会信用代码</t>
  </si>
  <si>
    <t>经办机构</t>
  </si>
  <si>
    <t>二审时间</t>
  </si>
  <si>
    <t>备注</t>
  </si>
  <si>
    <t>包头市楠阳财务管理有限公司</t>
  </si>
  <si>
    <t>微型企业</t>
  </si>
  <si>
    <t>内蒙古汇智通网络科技有限公司</t>
  </si>
  <si>
    <t>中国建设银行股份有限公司包头分行和平支行</t>
  </si>
  <si>
    <t>91150202MA0PRA1Y9Y</t>
  </si>
  <si>
    <t>东河人社局</t>
  </si>
  <si>
    <t>内蒙古秦马文化旅游投资有限公司</t>
  </si>
  <si>
    <t>包头市骐翔城汽贸有限责任公司</t>
  </si>
  <si>
    <t>中国银行股份有限公司包头市站北路支行</t>
  </si>
  <si>
    <t>91150202318403344D</t>
  </si>
  <si>
    <t>内蒙古呼和浩特金谷农村商业银行股份有限公司包头分行</t>
  </si>
  <si>
    <t>包头市东河区朝聚验光配镜有限公司</t>
  </si>
  <si>
    <t>中国建设银行股份有限公司包头分行九原支行</t>
  </si>
  <si>
    <t>91150202MA0QBNUG5L</t>
  </si>
  <si>
    <t>包头市住房发展建设集团有限公司</t>
  </si>
  <si>
    <t>包头市华森医疗器械有限公司</t>
  </si>
  <si>
    <t>中国建设银行股份有限公司包头分行太平洋支行</t>
  </si>
  <si>
    <t>91150202072592500E</t>
  </si>
  <si>
    <t>包头市园林绿化队</t>
  </si>
  <si>
    <t>大连新星房地产开发集团有限公司生有地产分公司</t>
  </si>
  <si>
    <t>中型企业</t>
  </si>
  <si>
    <t>包头市供销社资产经营管理处</t>
  </si>
  <si>
    <t>包头市青山呢绒服装有限责任公司</t>
  </si>
  <si>
    <t>包头产权交易中心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</si>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</sst>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1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view="pageBreakPreview" zoomScaleNormal="100" zoomScaleSheetLayoutView="100" workbookViewId="0">
      <selection activeCell="H2" sqref="H2:L2"/>
    </sheetView>
  </sheetViews>
  <sheetFormatPr defaultColWidth="9" defaultRowHeight="14.4"/>
  <cols>
    <col min="1" max="1" width="6.25" customWidth="1"/>
    <col min="2" max="2" width="0.25" hidden="1" customWidth="1"/>
    <col min="3" max="3" width="33.75" customWidth="1"/>
    <col min="4" max="4" width="9" hidden="1" customWidth="1"/>
    <col min="5" max="5" width="7" customWidth="1"/>
    <col min="6" max="6" width="9" hidden="1" customWidth="1"/>
    <col min="7" max="7" width="1.25" hidden="1" customWidth="1"/>
    <col min="8" max="8" width="10.5" customWidth="1"/>
    <col min="9" max="9" width="12" customWidth="1"/>
    <col min="10" max="10" width="12.75" customWidth="1"/>
    <col min="11" max="11" width="11.5" customWidth="1"/>
    <col min="12" max="20" width="9" hidden="1" customWidth="1"/>
  </cols>
  <sheetData>
    <row r="1" ht="124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1"/>
    </row>
    <row r="2" ht="28.5" customHeight="1" spans="1:20">
      <c r="A2" s="2" t="s">
        <v>1</v>
      </c>
      <c r="B2" s="2"/>
      <c r="C2" s="2"/>
      <c r="D2" s="3"/>
      <c r="E2" s="4"/>
      <c r="F2" s="5"/>
      <c r="G2" s="5"/>
      <c r="H2" s="5" t="s">
        <v>2</v>
      </c>
      <c r="I2" s="12"/>
      <c r="J2" s="12"/>
      <c r="K2" s="12"/>
      <c r="L2" s="13"/>
      <c r="M2" s="14"/>
      <c r="N2" s="14"/>
      <c r="O2" s="15"/>
      <c r="P2" s="15" t="s">
        <v>3</v>
      </c>
      <c r="Q2" s="22"/>
      <c r="R2" s="23"/>
      <c r="S2" s="23"/>
      <c r="T2" s="23"/>
    </row>
    <row r="3" ht="58.5" customHeight="1" spans="1:2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16" t="s">
        <v>15</v>
      </c>
      <c r="M3" s="16" t="s">
        <v>16</v>
      </c>
      <c r="N3" s="16" t="s">
        <v>17</v>
      </c>
      <c r="O3" s="16" t="s">
        <v>18</v>
      </c>
      <c r="P3" s="16" t="s">
        <v>19</v>
      </c>
      <c r="Q3" s="16" t="s">
        <v>20</v>
      </c>
      <c r="R3" s="24" t="s">
        <v>21</v>
      </c>
      <c r="S3" s="24" t="s">
        <v>22</v>
      </c>
      <c r="T3" s="16" t="s">
        <v>23</v>
      </c>
    </row>
    <row r="4" ht="62" customHeight="1" spans="1:20">
      <c r="A4" s="8">
        <v>1</v>
      </c>
      <c r="B4" s="9" t="str">
        <f>"62590848"</f>
        <v>62590848</v>
      </c>
      <c r="C4" s="7" t="s">
        <v>24</v>
      </c>
      <c r="D4" s="10"/>
      <c r="E4" s="9">
        <v>0</v>
      </c>
      <c r="F4" s="10"/>
      <c r="G4" s="10"/>
      <c r="H4" s="9" t="s">
        <v>25</v>
      </c>
      <c r="I4" s="17">
        <v>1</v>
      </c>
      <c r="J4" s="9">
        <v>433.86</v>
      </c>
      <c r="K4" s="11">
        <v>260.32</v>
      </c>
      <c r="L4" s="18" t="s">
        <v>26</v>
      </c>
      <c r="M4" s="18" t="s">
        <v>27</v>
      </c>
      <c r="N4" s="18" t="str">
        <f>"15050171664000000151"</f>
        <v>15050171664000000151</v>
      </c>
      <c r="O4" s="18" t="str">
        <f>"18004723841"</f>
        <v>18004723841</v>
      </c>
      <c r="P4" s="18" t="str">
        <f t="shared" ref="P4:P7" si="0">"20210804"</f>
        <v>20210804</v>
      </c>
      <c r="Q4" s="18" t="s">
        <v>28</v>
      </c>
      <c r="R4" s="25" t="s">
        <v>29</v>
      </c>
      <c r="S4" s="26">
        <v>20211019</v>
      </c>
      <c r="T4" s="25"/>
    </row>
    <row r="5" ht="62" customHeight="1" spans="1:20">
      <c r="A5" s="8">
        <v>2</v>
      </c>
      <c r="B5" s="9" t="str">
        <f>"62589648"</f>
        <v>62589648</v>
      </c>
      <c r="C5" s="7" t="s">
        <v>30</v>
      </c>
      <c r="D5" s="10"/>
      <c r="E5" s="9">
        <v>0</v>
      </c>
      <c r="F5" s="10"/>
      <c r="G5" s="10"/>
      <c r="H5" s="9" t="s">
        <v>25</v>
      </c>
      <c r="I5" s="17">
        <v>15</v>
      </c>
      <c r="J5" s="9">
        <v>4878.44</v>
      </c>
      <c r="K5" s="11">
        <v>2927.06</v>
      </c>
      <c r="L5" s="18" t="s">
        <v>31</v>
      </c>
      <c r="M5" s="18" t="s">
        <v>32</v>
      </c>
      <c r="N5" s="18" t="str">
        <f>"154035375888"</f>
        <v>154035375888</v>
      </c>
      <c r="O5" s="18" t="str">
        <f>"13848012181"</f>
        <v>13848012181</v>
      </c>
      <c r="P5" s="18" t="str">
        <f t="shared" si="0"/>
        <v>20210804</v>
      </c>
      <c r="Q5" s="18" t="s">
        <v>33</v>
      </c>
      <c r="R5" s="25" t="s">
        <v>29</v>
      </c>
      <c r="S5" s="26">
        <v>20211019</v>
      </c>
      <c r="T5" s="25"/>
    </row>
    <row r="6" ht="62" customHeight="1" spans="1:20">
      <c r="A6" s="8">
        <v>3</v>
      </c>
      <c r="B6" s="9" t="str">
        <f>"62551301"</f>
        <v>62551301</v>
      </c>
      <c r="C6" s="7" t="s">
        <v>34</v>
      </c>
      <c r="D6" s="10"/>
      <c r="E6" s="9">
        <v>0</v>
      </c>
      <c r="F6" s="10"/>
      <c r="G6" s="10"/>
      <c r="H6" s="9" t="s">
        <v>25</v>
      </c>
      <c r="I6" s="17">
        <v>17</v>
      </c>
      <c r="J6" s="9">
        <v>16785.85</v>
      </c>
      <c r="K6" s="11">
        <v>10071.51</v>
      </c>
      <c r="L6" s="18" t="s">
        <v>35</v>
      </c>
      <c r="M6" s="18" t="s">
        <v>36</v>
      </c>
      <c r="N6" s="18" t="str">
        <f>"15050171667500000813"</f>
        <v>15050171667500000813</v>
      </c>
      <c r="O6" s="18" t="str">
        <f>"13204723912"</f>
        <v>13204723912</v>
      </c>
      <c r="P6" s="18" t="str">
        <f t="shared" si="0"/>
        <v>20210804</v>
      </c>
      <c r="Q6" s="18" t="s">
        <v>37</v>
      </c>
      <c r="R6" s="25" t="s">
        <v>29</v>
      </c>
      <c r="S6" s="26">
        <v>20211019</v>
      </c>
      <c r="T6" s="25"/>
    </row>
    <row r="7" ht="62" customHeight="1" spans="1:20">
      <c r="A7" s="8">
        <v>4</v>
      </c>
      <c r="B7" s="9" t="str">
        <f>"62526900"</f>
        <v>62526900</v>
      </c>
      <c r="C7" s="7" t="s">
        <v>38</v>
      </c>
      <c r="D7" s="10"/>
      <c r="E7" s="9">
        <v>0</v>
      </c>
      <c r="F7" s="10"/>
      <c r="G7" s="10"/>
      <c r="H7" s="9" t="s">
        <v>25</v>
      </c>
      <c r="I7" s="17">
        <v>5</v>
      </c>
      <c r="J7" s="9">
        <v>6653.4</v>
      </c>
      <c r="K7" s="11">
        <v>3992.04</v>
      </c>
      <c r="L7" s="18" t="s">
        <v>39</v>
      </c>
      <c r="M7" s="18" t="s">
        <v>40</v>
      </c>
      <c r="N7" s="18" t="str">
        <f>"15001716645052501150"</f>
        <v>15001716645052501150</v>
      </c>
      <c r="O7" s="18" t="str">
        <f>"13704739466"</f>
        <v>13704739466</v>
      </c>
      <c r="P7" s="18" t="str">
        <f t="shared" si="0"/>
        <v>20210804</v>
      </c>
      <c r="Q7" s="18" t="s">
        <v>41</v>
      </c>
      <c r="R7" s="25" t="s">
        <v>29</v>
      </c>
      <c r="S7" s="26">
        <v>20211019</v>
      </c>
      <c r="T7" s="25"/>
    </row>
    <row r="8" ht="62" customHeight="1" spans="1:20">
      <c r="A8" s="8">
        <v>5</v>
      </c>
      <c r="B8" s="9"/>
      <c r="C8" s="7" t="s">
        <v>42</v>
      </c>
      <c r="D8" s="10"/>
      <c r="E8" s="11">
        <v>0</v>
      </c>
      <c r="F8" s="10"/>
      <c r="G8" s="10"/>
      <c r="H8" s="9" t="s">
        <v>25</v>
      </c>
      <c r="I8" s="17">
        <v>7</v>
      </c>
      <c r="J8" s="9">
        <v>1911.17</v>
      </c>
      <c r="K8" s="11">
        <v>1146.7</v>
      </c>
      <c r="L8" s="18"/>
      <c r="M8" s="18"/>
      <c r="N8" s="18"/>
      <c r="O8" s="18"/>
      <c r="P8" s="18"/>
      <c r="Q8" s="18"/>
      <c r="R8" s="25"/>
      <c r="S8" s="26"/>
      <c r="T8" s="25"/>
    </row>
    <row r="9" ht="62" customHeight="1" spans="1:20">
      <c r="A9" s="8">
        <v>6</v>
      </c>
      <c r="B9" s="9"/>
      <c r="C9" s="7" t="s">
        <v>43</v>
      </c>
      <c r="D9" s="10"/>
      <c r="E9" s="11">
        <v>0</v>
      </c>
      <c r="F9" s="10"/>
      <c r="G9" s="10"/>
      <c r="H9" s="9" t="s">
        <v>44</v>
      </c>
      <c r="I9" s="17">
        <v>1</v>
      </c>
      <c r="J9" s="9">
        <v>320.11</v>
      </c>
      <c r="K9" s="11">
        <v>192.07</v>
      </c>
      <c r="L9" s="18"/>
      <c r="M9" s="18"/>
      <c r="N9" s="18"/>
      <c r="O9" s="18"/>
      <c r="P9" s="18"/>
      <c r="Q9" s="18"/>
      <c r="R9" s="25"/>
      <c r="S9" s="26"/>
      <c r="T9" s="25"/>
    </row>
    <row r="10" ht="62" customHeight="1" spans="1:20">
      <c r="A10" s="8">
        <v>7</v>
      </c>
      <c r="B10" s="9"/>
      <c r="C10" s="7" t="s">
        <v>45</v>
      </c>
      <c r="D10" s="10"/>
      <c r="E10" s="11">
        <v>0</v>
      </c>
      <c r="F10" s="10"/>
      <c r="G10" s="10"/>
      <c r="H10" s="9" t="s">
        <v>25</v>
      </c>
      <c r="I10" s="17">
        <v>9</v>
      </c>
      <c r="J10" s="9">
        <v>2418.19</v>
      </c>
      <c r="K10" s="11">
        <v>1450.91</v>
      </c>
      <c r="L10" s="18"/>
      <c r="M10" s="18"/>
      <c r="N10" s="18"/>
      <c r="O10" s="18"/>
      <c r="P10" s="18"/>
      <c r="Q10" s="18"/>
      <c r="R10" s="25"/>
      <c r="S10" s="26"/>
      <c r="T10" s="25"/>
    </row>
    <row r="11" ht="62" customHeight="1" spans="1:20">
      <c r="A11" s="8">
        <v>8</v>
      </c>
      <c r="B11" s="9"/>
      <c r="C11" s="7" t="s">
        <v>46</v>
      </c>
      <c r="D11" s="10"/>
      <c r="E11" s="11">
        <v>0</v>
      </c>
      <c r="F11" s="10"/>
      <c r="G11" s="10"/>
      <c r="H11" s="9" t="s">
        <v>25</v>
      </c>
      <c r="I11" s="17">
        <v>8</v>
      </c>
      <c r="J11" s="9">
        <v>2184.28</v>
      </c>
      <c r="K11" s="11">
        <v>1310.57</v>
      </c>
      <c r="L11" s="18"/>
      <c r="M11" s="18"/>
      <c r="N11" s="18"/>
      <c r="O11" s="18"/>
      <c r="P11" s="18"/>
      <c r="Q11" s="18"/>
      <c r="R11" s="25"/>
      <c r="S11" s="26"/>
      <c r="T11" s="25"/>
    </row>
    <row r="12" ht="62" customHeight="1" spans="1:20">
      <c r="A12" s="8">
        <v>9</v>
      </c>
      <c r="B12" s="9"/>
      <c r="C12" s="7" t="s">
        <v>47</v>
      </c>
      <c r="D12" s="10"/>
      <c r="E12" s="11">
        <v>0</v>
      </c>
      <c r="F12" s="10"/>
      <c r="G12" s="10"/>
      <c r="H12" s="9" t="s">
        <v>25</v>
      </c>
      <c r="I12" s="17">
        <v>6</v>
      </c>
      <c r="J12" s="9">
        <v>3303.3</v>
      </c>
      <c r="K12" s="11">
        <v>1981.98</v>
      </c>
      <c r="L12" s="18"/>
      <c r="M12" s="18"/>
      <c r="N12" s="18"/>
      <c r="O12" s="18"/>
      <c r="P12" s="18"/>
      <c r="Q12" s="18"/>
      <c r="R12" s="25"/>
      <c r="S12" s="26"/>
      <c r="T12" s="25"/>
    </row>
    <row r="13" ht="62" customHeight="1" spans="1:20">
      <c r="A13" s="8" t="s">
        <v>48</v>
      </c>
      <c r="B13" s="8"/>
      <c r="C13" s="8"/>
      <c r="D13" s="8"/>
      <c r="E13" s="8"/>
      <c r="F13" s="8"/>
      <c r="G13" s="8"/>
      <c r="H13" s="8"/>
      <c r="I13" s="8">
        <f>SUM(I4:I12)</f>
        <v>69</v>
      </c>
      <c r="J13" s="8">
        <f>SUM(J4:J12)</f>
        <v>38888.6</v>
      </c>
      <c r="K13" s="8">
        <f>SUM(K4:K12)</f>
        <v>23333.16</v>
      </c>
      <c r="L13" s="19"/>
      <c r="M13" s="19"/>
      <c r="N13" s="19"/>
      <c r="O13" s="20"/>
      <c r="P13" s="20"/>
      <c r="Q13" s="19"/>
      <c r="R13" s="25"/>
      <c r="S13" s="25"/>
      <c r="T13" s="25"/>
    </row>
  </sheetData>
  <mergeCells count="3">
    <mergeCell ref="A1:R1"/>
    <mergeCell ref="H2:L2"/>
    <mergeCell ref="A13:C13"/>
  </mergeCells>
  <printOptions horizontalCentered="1"/>
  <pageMargins left="0.511805555555556" right="0.511805555555556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李妮</cp:lastModifiedBy>
  <dcterms:created xsi:type="dcterms:W3CDTF">2006-09-13T11:21:00Z</dcterms:created>
  <dcterms:modified xsi:type="dcterms:W3CDTF">2021-11-30T01:24:56Z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57DB02CB75E14BB1B2693D26303AFD0E</vt:lpwstr>
  </property>
  <property fmtid="{D5CDD505-2E9C-101B-9397-08002B2CF9AE}" pid="3" name="KSOProductBuildVer">
    <vt:lpwstr>2052-11.3.0.8775</vt:lpwstr>
  </property>
</Properties>
</file>